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Pengirima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<sst xmlns="http://schemas.openxmlformats.org/spreadsheetml/2006/main" count="69" uniqueCount="67">
  <si>
    <t xml:space="preserve">Perihal : Tagihan Pengiriman Barang Komponen Khusus</t>
  </si>
  <si>
    <t xml:space="preserve">Tanggal : 26 Oktober 2026</t>
  </si>
  <si>
    <t xml:space="preserve">INVOICE</t>
  </si>
  <si>
    <t xml:space="preserve">No. INV-KRM/2026/10/123</t>
  </si>
  <si>
    <t xml:space="preserve">Kepada Yth :</t>
  </si>
  <si>
    <t xml:space="preserve">PT PELANGGAN CONTOH ABADI</t>
  </si>
  <si>
    <t xml:space="preserve">di- Tempat</t>
  </si>
  <si>
    <t xml:space="preserve">Alamat Tujuan Pengiriman</t>
  </si>
  <si>
    <t xml:space="preserve">Gudang Penerima, Jl. Industri Tujuan No. 123, Kawasan Industri Contoh, Bekasi 12345</t>
  </si>
  <si>
    <t xml:space="preserve">U.P. Bapak Penerima 123 · Telp. 0812-3456-7890</t>
  </si>
  <si>
    <t xml:space="preserve">Informasi Pengiriman</t>
  </si>
  <si>
    <t xml:space="preserve">Nama Armada Kurir</t>
  </si>
  <si>
    <t xml:space="preserve">PT Kurir Contoh Express</t>
  </si>
  <si>
    <t xml:space="preserve">No. Resi / Surat Jalan</t>
  </si>
  <si>
    <t xml:space="preserve">KCE-123456789</t>
  </si>
  <si>
    <t xml:space="preserve">Jenis Armada</t>
  </si>
  <si>
    <t xml:space="preserve">Truk Fuso (Box)</t>
  </si>
  <si>
    <t xml:space="preserve">No. Polisi</t>
  </si>
  <si>
    <t xml:space="preserve">B 1234 XYZ</t>
  </si>
  <si>
    <t xml:space="preserve">Tanggal Kirim</t>
  </si>
  <si>
    <t xml:space="preserve">24 Oktober 2026</t>
  </si>
  <si>
    <t xml:space="preserve">Tanggal Tiba</t>
  </si>
  <si>
    <t xml:space="preserve">26 Oktober 2026</t>
  </si>
  <si>
    <t xml:space="preserve">Asal Pengiriman</t>
  </si>
  <si>
    <t xml:space="preserve">Gudang Pengirim, Jakarta Selatan</t>
  </si>
  <si>
    <t xml:space="preserve">No. PO / Referensi</t>
  </si>
  <si>
    <t xml:space="preserve">PO-PLG-123</t>
  </si>
  <si>
    <t xml:space="preserve">Rincian Kargo (Berat / Volume)</t>
  </si>
  <si>
    <t xml:space="preserve">No</t>
  </si>
  <si>
    <t xml:space="preserve">Deskripsi Barang</t>
  </si>
  <si>
    <t xml:space="preserve">Koli</t>
  </si>
  <si>
    <t xml:space="preserve">Berat (kg)</t>
  </si>
  <si>
    <t xml:space="preserve">P (cm)</t>
  </si>
  <si>
    <t xml:space="preserve">L (cm)</t>
  </si>
  <si>
    <t xml:space="preserve">T (cm)</t>
  </si>
  <si>
    <t xml:space="preserve">Volume (m³)</t>
  </si>
  <si>
    <t xml:space="preserve">Berat Volumetrik (kg)</t>
  </si>
  <si>
    <t xml:space="preserve">Gearbox presisi (Part No. KMP-101)</t>
  </si>
  <si>
    <t xml:space="preserve">Modul sensor &amp; kontrol (Part No. KMP-102)</t>
  </si>
  <si>
    <t xml:space="preserve">Rangka penyangga khusus (Part No. KMP-103)</t>
  </si>
  <si>
    <t xml:space="preserve">TOTAL</t>
  </si>
  <si>
    <t xml:space="preserve">Faktor berat volumetrik (kg per m³)</t>
  </si>
  <si>
    <t xml:space="preserve">Berat tertagih (kg) = nilai terbesar antara berat aktual dan berat volumetrik</t>
  </si>
  <si>
    <t xml:space="preserve">Rincian Ongkos Kirim</t>
  </si>
  <si>
    <t xml:space="preserve">Keterangan</t>
  </si>
  <si>
    <t xml:space="preserve">Dasar</t>
  </si>
  <si>
    <t xml:space="preserve">Qty / Basis</t>
  </si>
  <si>
    <t xml:space="preserve">Tarif</t>
  </si>
  <si>
    <t xml:space="preserve">Jumlah (Rp)</t>
  </si>
  <si>
    <t xml:space="preserve">Ongkos angkut</t>
  </si>
  <si>
    <t xml:space="preserve">kg berat tertagih</t>
  </si>
  <si>
    <t xml:space="preserve">Bongkar muat &amp; handling</t>
  </si>
  <si>
    <t xml:space="preserve">koli</t>
  </si>
  <si>
    <t xml:space="preserve">Packing kayu (crating) khusus</t>
  </si>
  <si>
    <t xml:space="preserve">lot</t>
  </si>
  <si>
    <t xml:space="preserve">Asuransi pengiriman</t>
  </si>
  <si>
    <t xml:space="preserve">nilai barang (Rp)</t>
  </si>
  <si>
    <t xml:space="preserve">Subtotal (DPP)</t>
  </si>
  <si>
    <t xml:space="preserve">PPN</t>
  </si>
  <si>
    <t xml:space="preserve">Terbilang : Tiga juta enam ratus enam puluh sembilan ribu enam ratus enam puluh rupiah (ketik manual sesuai total)</t>
  </si>
  <si>
    <t xml:space="preserve">Please Transfer :</t>
  </si>
  <si>
    <t xml:space="preserve">Jakarta, 26 Oktober 2026</t>
  </si>
  <si>
    <t xml:space="preserve">BANK CONTOH CABANG JAKARTA SELATAN</t>
  </si>
  <si>
    <t xml:space="preserve">NO. 1234567890</t>
  </si>
  <si>
    <t xml:space="preserve">A/N. PT CONTOH MANDIRI SEJAHTERA</t>
  </si>
  <si>
    <t xml:space="preserve">NAMA PENANDATANGAN 123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</si>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</sst>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0"/>
    <numFmt numFmtId="167" formatCode="0.0%"/>
    <numFmt numFmtId="168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6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7E6E6"/>
      </patternFill>
    </fill>
    <fill>
      <patternFill patternType="solid">
        <fgColor rgb="FFE7E6E6"/>
        <bgColor rgb="FFF2F2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3" min="3" style="0" width="7"/>
    <col collapsed="false" customWidth="true" hidden="false" outlineLevel="0" max="4" min="4" style="0" width="10"/>
    <col collapsed="false" customWidth="true" hidden="false" outlineLevel="0" max="7" min="5" style="0" width="7"/>
    <col collapsed="false" customWidth="true" hidden="false" outlineLevel="0" max="8" min="8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</row>
    <row r="3" customFormat="false" ht="19.7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</row>
    <row r="4" customFormat="false" ht="15" hidden="false" customHeight="fals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6" t="s">
        <v>5</v>
      </c>
    </row>
    <row r="8" customFormat="false" ht="15" hidden="false" customHeight="false" outlineLevel="0" collapsed="false">
      <c r="A8" s="5" t="s">
        <v>6</v>
      </c>
    </row>
    <row r="10" customFormat="false" ht="15" hidden="false" customHeight="false" outlineLevel="0" collapsed="false">
      <c r="A10" s="7" t="s">
        <v>7</v>
      </c>
    </row>
    <row r="11" customFormat="false" ht="15" hidden="false" customHeight="false" outlineLevel="0" collapsed="false">
      <c r="A11" s="8" t="s">
        <v>8</v>
      </c>
      <c r="B11" s="8"/>
      <c r="C11" s="8"/>
      <c r="D11" s="8"/>
      <c r="E11" s="8"/>
      <c r="F11" s="8"/>
      <c r="G11" s="8"/>
      <c r="H11" s="8"/>
      <c r="I11" s="8"/>
    </row>
    <row r="12" customFormat="false" ht="15" hidden="false" customHeight="false" outlineLevel="0" collapsed="false">
      <c r="A12" s="8" t="s">
        <v>9</v>
      </c>
      <c r="B12" s="8"/>
      <c r="C12" s="8"/>
      <c r="D12" s="8"/>
      <c r="E12" s="8"/>
      <c r="F12" s="8"/>
      <c r="G12" s="8"/>
      <c r="H12" s="8"/>
      <c r="I12" s="8"/>
    </row>
    <row r="14" customFormat="false" ht="15" hidden="false" customHeight="false" outlineLevel="0" collapsed="false">
      <c r="A14" s="7" t="s">
        <v>10</v>
      </c>
    </row>
    <row r="15" customFormat="false" ht="15" hidden="false" customHeight="false" outlineLevel="0" collapsed="false">
      <c r="A15" s="9" t="s">
        <v>11</v>
      </c>
      <c r="B15" s="9"/>
      <c r="C15" s="10" t="s">
        <v>12</v>
      </c>
      <c r="D15" s="10"/>
      <c r="E15" s="10"/>
      <c r="F15" s="10"/>
      <c r="G15" s="11" t="s">
        <v>13</v>
      </c>
      <c r="H15" s="11"/>
      <c r="I15" s="12" t="s">
        <v>14</v>
      </c>
    </row>
    <row r="16" customFormat="false" ht="15" hidden="false" customHeight="false" outlineLevel="0" collapsed="false">
      <c r="A16" s="9" t="s">
        <v>15</v>
      </c>
      <c r="B16" s="9"/>
      <c r="C16" s="10" t="s">
        <v>16</v>
      </c>
      <c r="D16" s="10"/>
      <c r="E16" s="10"/>
      <c r="F16" s="10"/>
      <c r="G16" s="11" t="s">
        <v>17</v>
      </c>
      <c r="H16" s="11"/>
      <c r="I16" s="12" t="s">
        <v>18</v>
      </c>
    </row>
    <row r="17" customFormat="false" ht="15" hidden="false" customHeight="false" outlineLevel="0" collapsed="false">
      <c r="A17" s="9" t="s">
        <v>19</v>
      </c>
      <c r="B17" s="9"/>
      <c r="C17" s="10" t="s">
        <v>20</v>
      </c>
      <c r="D17" s="10"/>
      <c r="E17" s="10"/>
      <c r="F17" s="10"/>
      <c r="G17" s="11" t="s">
        <v>21</v>
      </c>
      <c r="H17" s="11"/>
      <c r="I17" s="12" t="s">
        <v>22</v>
      </c>
    </row>
    <row r="18" customFormat="false" ht="15" hidden="false" customHeight="false" outlineLevel="0" collapsed="false">
      <c r="A18" s="9" t="s">
        <v>23</v>
      </c>
      <c r="B18" s="9"/>
      <c r="C18" s="10" t="s">
        <v>24</v>
      </c>
      <c r="D18" s="10"/>
      <c r="E18" s="10"/>
      <c r="F18" s="10"/>
      <c r="G18" s="11" t="s">
        <v>25</v>
      </c>
      <c r="H18" s="11"/>
      <c r="I18" s="12" t="s">
        <v>26</v>
      </c>
    </row>
    <row r="20" customFormat="false" ht="15" hidden="false" customHeight="false" outlineLevel="0" collapsed="false">
      <c r="A20" s="7" t="s">
        <v>27</v>
      </c>
    </row>
    <row r="21" customFormat="false" ht="30" hidden="false" customHeight="true" outlineLevel="0" collapsed="false">
      <c r="A21" s="13" t="s">
        <v>28</v>
      </c>
      <c r="B21" s="13" t="s">
        <v>29</v>
      </c>
      <c r="C21" s="13" t="s">
        <v>30</v>
      </c>
      <c r="D21" s="13" t="s">
        <v>31</v>
      </c>
      <c r="E21" s="13" t="s">
        <v>32</v>
      </c>
      <c r="F21" s="13" t="s">
        <v>33</v>
      </c>
      <c r="G21" s="13" t="s">
        <v>34</v>
      </c>
      <c r="H21" s="13" t="s">
        <v>35</v>
      </c>
      <c r="I21" s="13" t="s">
        <v>36</v>
      </c>
    </row>
    <row r="22" customFormat="false" ht="15" hidden="false" customHeight="false" outlineLevel="0" collapsed="false">
      <c r="A22" s="14" t="n">
        <v>1</v>
      </c>
      <c r="B22" s="12" t="s">
        <v>37</v>
      </c>
      <c r="C22" s="15" t="n">
        <v>4</v>
      </c>
      <c r="D22" s="15" t="n">
        <v>320</v>
      </c>
      <c r="E22" s="15" t="n">
        <v>100</v>
      </c>
      <c r="F22" s="15" t="n">
        <v>80</v>
      </c>
      <c r="G22" s="15" t="n">
        <v>70</v>
      </c>
      <c r="H22" s="16" t="n">
        <f aca="false">IF(C22="","",C22*E22*F22*G22/1000000)</f>
        <v>2.24</v>
      </c>
      <c r="I22" s="17" t="n">
        <f aca="false">IF(H22="","",ROUND(H22*$I$28,0))</f>
        <v>560</v>
      </c>
    </row>
    <row r="23" customFormat="false" ht="15" hidden="false" customHeight="false" outlineLevel="0" collapsed="false">
      <c r="A23" s="14" t="n">
        <v>2</v>
      </c>
      <c r="B23" s="12" t="s">
        <v>38</v>
      </c>
      <c r="C23" s="15" t="n">
        <v>6</v>
      </c>
      <c r="D23" s="15" t="n">
        <v>90</v>
      </c>
      <c r="E23" s="15" t="n">
        <v>60</v>
      </c>
      <c r="F23" s="15" t="n">
        <v>40</v>
      </c>
      <c r="G23" s="15" t="n">
        <v>40</v>
      </c>
      <c r="H23" s="16" t="n">
        <f aca="false">IF(C23="","",C23*E23*F23*G23/1000000)</f>
        <v>0.576</v>
      </c>
      <c r="I23" s="17" t="n">
        <f aca="false">IF(H23="","",ROUND(H23*$I$28,0))</f>
        <v>144</v>
      </c>
    </row>
    <row r="24" customFormat="false" ht="15" hidden="false" customHeight="false" outlineLevel="0" collapsed="false">
      <c r="A24" s="14" t="n">
        <v>3</v>
      </c>
      <c r="B24" s="12" t="s">
        <v>39</v>
      </c>
      <c r="C24" s="15" t="n">
        <v>2</v>
      </c>
      <c r="D24" s="15" t="n">
        <v>410</v>
      </c>
      <c r="E24" s="15" t="n">
        <v>200</v>
      </c>
      <c r="F24" s="15" t="n">
        <v>100</v>
      </c>
      <c r="G24" s="15" t="n">
        <v>80</v>
      </c>
      <c r="H24" s="16" t="n">
        <f aca="false">IF(C24="","",C24*E24*F24*G24/1000000)</f>
        <v>3.2</v>
      </c>
      <c r="I24" s="17" t="n">
        <f aca="false">IF(H24="","",ROUND(H24*$I$28,0))</f>
        <v>800</v>
      </c>
    </row>
    <row r="25" customFormat="false" ht="15" hidden="false" customHeight="false" outlineLevel="0" collapsed="false">
      <c r="A25" s="14" t="n">
        <v>4</v>
      </c>
      <c r="B25" s="12"/>
      <c r="C25" s="15"/>
      <c r="D25" s="15"/>
      <c r="E25" s="15"/>
      <c r="F25" s="15"/>
      <c r="G25" s="15"/>
      <c r="H25" s="16" t="str">
        <f aca="false">IF(C25="","",C25*E25*F25*G25/1000000)</f>
        <v/>
      </c>
      <c r="I25" s="17" t="str">
        <f aca="false">IF(H25="","",ROUND(H25*$I$28,0))</f>
        <v/>
      </c>
    </row>
    <row r="26" customFormat="false" ht="15" hidden="false" customHeight="false" outlineLevel="0" collapsed="false">
      <c r="A26" s="18" t="s">
        <v>40</v>
      </c>
      <c r="B26" s="18"/>
      <c r="C26" s="19" t="n">
        <f aca="false">SUM(C22:C25)</f>
        <v>12</v>
      </c>
      <c r="D26" s="19" t="n">
        <f aca="false">SUM(D22:D25)</f>
        <v>820</v>
      </c>
      <c r="E26" s="20"/>
      <c r="F26" s="20"/>
      <c r="G26" s="20"/>
      <c r="H26" s="21" t="n">
        <f aca="false">SUM(H22:H25)</f>
        <v>6.016</v>
      </c>
      <c r="I26" s="22" t="n">
        <f aca="false">SUM(I22:I25)</f>
        <v>1504</v>
      </c>
    </row>
    <row r="28" customFormat="false" ht="15" hidden="false" customHeight="false" outlineLevel="0" collapsed="false">
      <c r="A28" s="23" t="s">
        <v>41</v>
      </c>
      <c r="B28" s="23"/>
      <c r="C28" s="23"/>
      <c r="D28" s="23"/>
      <c r="E28" s="23"/>
      <c r="F28" s="23"/>
      <c r="G28" s="23"/>
      <c r="H28" s="23"/>
      <c r="I28" s="24" t="n">
        <v>250</v>
      </c>
    </row>
    <row r="29" customFormat="false" ht="15" hidden="false" customHeight="false" outlineLevel="0" collapsed="false">
      <c r="A29" s="25" t="s">
        <v>42</v>
      </c>
      <c r="B29" s="25"/>
      <c r="C29" s="25"/>
      <c r="D29" s="25"/>
      <c r="E29" s="25"/>
      <c r="F29" s="25"/>
      <c r="G29" s="25"/>
      <c r="H29" s="25"/>
      <c r="I29" s="26" t="n">
        <f aca="false">MAX(D26,I26)</f>
        <v>1504</v>
      </c>
    </row>
    <row r="31" customFormat="false" ht="15" hidden="false" customHeight="false" outlineLevel="0" collapsed="false">
      <c r="A31" s="7" t="s">
        <v>43</v>
      </c>
    </row>
    <row r="32" customFormat="false" ht="15" hidden="false" customHeight="false" outlineLevel="0" collapsed="false">
      <c r="A32" s="27" t="s">
        <v>28</v>
      </c>
      <c r="B32" s="27" t="s">
        <v>44</v>
      </c>
      <c r="C32" s="27" t="s">
        <v>45</v>
      </c>
      <c r="D32" s="27"/>
      <c r="E32" s="27"/>
      <c r="F32" s="27" t="s">
        <v>46</v>
      </c>
      <c r="G32" s="27"/>
      <c r="H32" s="27" t="s">
        <v>47</v>
      </c>
      <c r="I32" s="27" t="s">
        <v>48</v>
      </c>
    </row>
    <row r="33" customFormat="false" ht="15" hidden="false" customHeight="false" outlineLevel="0" collapsed="false">
      <c r="A33" s="14" t="n">
        <v>1</v>
      </c>
      <c r="B33" s="28" t="s">
        <v>49</v>
      </c>
      <c r="C33" s="29" t="s">
        <v>50</v>
      </c>
      <c r="D33" s="29"/>
      <c r="E33" s="29"/>
      <c r="F33" s="17" t="n">
        <f aca="false">I29</f>
        <v>1504</v>
      </c>
      <c r="G33" s="17"/>
      <c r="H33" s="30" t="n">
        <v>1500</v>
      </c>
      <c r="I33" s="17" t="n">
        <f aca="false">F33*H33</f>
        <v>2256000</v>
      </c>
    </row>
    <row r="34" customFormat="false" ht="15" hidden="false" customHeight="false" outlineLevel="0" collapsed="false">
      <c r="A34" s="14" t="n">
        <v>2</v>
      </c>
      <c r="B34" s="28" t="s">
        <v>51</v>
      </c>
      <c r="C34" s="29" t="s">
        <v>52</v>
      </c>
      <c r="D34" s="29"/>
      <c r="E34" s="29"/>
      <c r="F34" s="17" t="n">
        <f aca="false">C26</f>
        <v>12</v>
      </c>
      <c r="G34" s="17"/>
      <c r="H34" s="30" t="n">
        <v>25000</v>
      </c>
      <c r="I34" s="17" t="n">
        <f aca="false">F34*H34</f>
        <v>300000</v>
      </c>
    </row>
    <row r="35" customFormat="false" ht="15" hidden="false" customHeight="false" outlineLevel="0" collapsed="false">
      <c r="A35" s="14" t="n">
        <v>3</v>
      </c>
      <c r="B35" s="28" t="s">
        <v>53</v>
      </c>
      <c r="C35" s="29" t="s">
        <v>54</v>
      </c>
      <c r="D35" s="29"/>
      <c r="E35" s="29"/>
      <c r="F35" s="30" t="n">
        <v>1</v>
      </c>
      <c r="G35" s="30"/>
      <c r="H35" s="30" t="n">
        <v>450000</v>
      </c>
      <c r="I35" s="17" t="n">
        <f aca="false">F35*H35</f>
        <v>450000</v>
      </c>
    </row>
    <row r="36" customFormat="false" ht="15" hidden="false" customHeight="false" outlineLevel="0" collapsed="false">
      <c r="A36" s="14" t="n">
        <v>4</v>
      </c>
      <c r="B36" s="28" t="s">
        <v>55</v>
      </c>
      <c r="C36" s="29" t="s">
        <v>56</v>
      </c>
      <c r="D36" s="29"/>
      <c r="E36" s="29"/>
      <c r="F36" s="30" t="n">
        <v>150000000</v>
      </c>
      <c r="G36" s="30"/>
      <c r="H36" s="31" t="n">
        <v>0.002</v>
      </c>
      <c r="I36" s="17" t="n">
        <f aca="false">F36*H36</f>
        <v>300000</v>
      </c>
    </row>
    <row r="38" customFormat="false" ht="15" hidden="false" customHeight="false" outlineLevel="0" collapsed="false">
      <c r="F38" s="32" t="s">
        <v>57</v>
      </c>
      <c r="G38" s="32"/>
      <c r="H38" s="32"/>
      <c r="I38" s="33" t="n">
        <f aca="false">SUM(I33:I36)</f>
        <v>3306000</v>
      </c>
    </row>
    <row r="39" customFormat="false" ht="15" hidden="false" customHeight="false" outlineLevel="0" collapsed="false">
      <c r="F39" s="32" t="s">
        <v>58</v>
      </c>
      <c r="G39" s="32"/>
      <c r="H39" s="34" t="n">
        <v>0.11</v>
      </c>
      <c r="I39" s="33" t="n">
        <f aca="false">I38*H39</f>
        <v>363660</v>
      </c>
    </row>
    <row r="40" customFormat="false" ht="15" hidden="false" customHeight="false" outlineLevel="0" collapsed="false">
      <c r="F40" s="35" t="s">
        <v>40</v>
      </c>
      <c r="G40" s="35"/>
      <c r="H40" s="35"/>
      <c r="I40" s="36" t="n">
        <f aca="false">I38+I39</f>
        <v>3669660</v>
      </c>
    </row>
    <row r="42" customFormat="false" ht="15" hidden="false" customHeight="false" outlineLevel="0" collapsed="false">
      <c r="A42" s="37" t="s">
        <v>59</v>
      </c>
      <c r="B42" s="37"/>
      <c r="C42" s="37"/>
      <c r="D42" s="37"/>
      <c r="E42" s="37"/>
      <c r="F42" s="37"/>
      <c r="G42" s="37"/>
      <c r="H42" s="37"/>
      <c r="I42" s="37"/>
    </row>
    <row r="44" customFormat="false" ht="15" hidden="false" customHeight="false" outlineLevel="0" collapsed="false">
      <c r="A44" s="5" t="s">
        <v>60</v>
      </c>
      <c r="F44" s="4" t="s">
        <v>61</v>
      </c>
      <c r="G44" s="4"/>
      <c r="H44" s="4"/>
      <c r="I44" s="4"/>
    </row>
    <row r="45" customFormat="false" ht="15" hidden="false" customHeight="false" outlineLevel="0" collapsed="false">
      <c r="A45" s="38" t="s">
        <v>62</v>
      </c>
      <c r="B45" s="38"/>
      <c r="C45" s="38"/>
      <c r="D45" s="38"/>
    </row>
    <row r="46" customFormat="false" ht="15" hidden="false" customHeight="false" outlineLevel="0" collapsed="false">
      <c r="A46" s="38" t="s">
        <v>63</v>
      </c>
      <c r="B46" s="38"/>
      <c r="C46" s="38"/>
      <c r="D46" s="38"/>
    </row>
    <row r="47" customFormat="false" ht="15" hidden="false" customHeight="false" outlineLevel="0" collapsed="false">
      <c r="A47" s="38" t="s">
        <v>64</v>
      </c>
      <c r="B47" s="38"/>
      <c r="C47" s="38"/>
      <c r="D47" s="38"/>
      <c r="E47" s="38"/>
    </row>
    <row r="49" customFormat="false" ht="15" hidden="false" customHeight="false" outlineLevel="0" collapsed="false">
      <c r="F49" s="39" t="s">
        <v>65</v>
      </c>
      <c r="G49" s="39"/>
      <c r="H49" s="39"/>
      <c r="I49" s="39"/>
    </row>
    <row r="51" customFormat="false" ht="24" hidden="false" customHeight="true" outlineLevel="0" collapsed="false">
      <c r="A51" s="40" t="s">
        <v>66</v>
      </c>
      <c r="B51" s="40"/>
      <c r="C51" s="40"/>
      <c r="D51" s="40"/>
      <c r="E51" s="40"/>
      <c r="F51" s="40"/>
      <c r="G51" s="40"/>
      <c r="H51" s="40"/>
      <c r="I51" s="40"/>
    </row>
  </sheetData>
  <mergeCells count="41">
    <mergeCell ref="A1:F1"/>
    <mergeCell ref="G1:I1"/>
    <mergeCell ref="A3:I3"/>
    <mergeCell ref="A4:I4"/>
    <mergeCell ref="A11:I11"/>
    <mergeCell ref="A12:I12"/>
    <mergeCell ref="A15:B15"/>
    <mergeCell ref="C15:F15"/>
    <mergeCell ref="G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26:B26"/>
    <mergeCell ref="A28:H28"/>
    <mergeCell ref="A29:H29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F38:H38"/>
    <mergeCell ref="F39:G39"/>
    <mergeCell ref="F40:H40"/>
    <mergeCell ref="A42:I42"/>
    <mergeCell ref="F44:I44"/>
    <mergeCell ref="A45:D45"/>
    <mergeCell ref="A46:D46"/>
    <mergeCell ref="A47:E47"/>
    <mergeCell ref="F49:I49"/>
    <mergeCell ref="A51:I51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2026-10-26T06:56:07Z</dcterms:created>
  <dc:creator>openpyxl</dc:creator>
  <dc:description/>
  <dc:language>en-US</dc:language>
  <cp:lastModifiedBy/>
  <dcterms:modified xsi:type="dcterms:W3CDTF">2026-10-26T06:56:07Z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